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merk\Desktop\YATAY GEÇİŞ\değiştir-21 gustos göndermeli\YEDEĞE GÖNDER\"/>
    </mc:Choice>
  </mc:AlternateContent>
  <bookViews>
    <workbookView xWindow="0" yWindow="0" windowWidth="24345" windowHeight="12375"/>
  </bookViews>
  <sheets>
    <sheet name="KA" sheetId="1" r:id="rId1"/>
  </sheets>
  <definedNames>
    <definedName name="_xlnm.Print_Area" localSheetId="0">KA!$A$1:$O$10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4" i="1" l="1"/>
  <c r="N22" i="1"/>
  <c r="N21" i="1"/>
  <c r="N20" i="1"/>
  <c r="N6" i="1" l="1"/>
  <c r="N5" i="1"/>
  <c r="N8" i="1" l="1"/>
  <c r="N9" i="1"/>
  <c r="N10" i="1"/>
  <c r="N12" i="1"/>
  <c r="N14" i="1"/>
  <c r="N16" i="1"/>
  <c r="N17" i="1"/>
  <c r="N18" i="1"/>
</calcChain>
</file>

<file path=xl/sharedStrings.xml><?xml version="1.0" encoding="utf-8"?>
<sst xmlns="http://schemas.openxmlformats.org/spreadsheetml/2006/main" count="125" uniqueCount="69">
  <si>
    <t>YKS SAY</t>
  </si>
  <si>
    <t>Ebelik (Besni)</t>
  </si>
  <si>
    <t>Sağlık Bilimleri Fakültesi</t>
  </si>
  <si>
    <t>N*** G***</t>
  </si>
  <si>
    <t>YÜKSEK IHTISAS ÜNIVERSITESI</t>
  </si>
  <si>
    <t>Ebelik</t>
  </si>
  <si>
    <t>C*** Ç***</t>
  </si>
  <si>
    <t>K*** Ç***</t>
  </si>
  <si>
    <t>Ş*** A***</t>
  </si>
  <si>
    <t>KAPADOKYA ÜNIVERSITESI</t>
  </si>
  <si>
    <t>H*** A***</t>
  </si>
  <si>
    <t>LOKMAN HEKİM ÜNİVERSİTESİ</t>
  </si>
  <si>
    <t>İ*** Ç***</t>
  </si>
  <si>
    <t>2024</t>
  </si>
  <si>
    <t>Hemşirelik (Besni)</t>
  </si>
  <si>
    <t>UFUK ÜNIVERSITESI</t>
  </si>
  <si>
    <t>S*** S*** K***</t>
  </si>
  <si>
    <t>YOZGAT BOZOK ÜNİVERSİTESİ</t>
  </si>
  <si>
    <t>2025</t>
  </si>
  <si>
    <t>HAKKARİ ÜNİVERSİTESİ</t>
  </si>
  <si>
    <t>D*** Y***</t>
  </si>
  <si>
    <t>KAFKAS ÜNİVERSİTESİ</t>
  </si>
  <si>
    <t>Hemşirelik</t>
  </si>
  <si>
    <t>F*** G***</t>
  </si>
  <si>
    <t>TOKAT GAZİOSMANPAŞA ÜNİVERSİTESİ</t>
  </si>
  <si>
    <t>B*** Ö***</t>
  </si>
  <si>
    <t>MUNZUR ÜNIVERSITESI/</t>
  </si>
  <si>
    <t>A*** Ç***</t>
  </si>
  <si>
    <t>H*** T***</t>
  </si>
  <si>
    <t>AÇIKLAMA
(Asil, Yedek, Red Nedeni)</t>
  </si>
  <si>
    <t xml:space="preserve">Yatay Geçiş Sıralama Puanı (YGSP) = ((Öğrenci Yerleştirme Puanı – Aynı yılın ADYÜ Programın Taban puanı )x 0,70) + ( Başarı Notu x 0,30 ) </t>
  </si>
  <si>
    <t>GNO (Yüzlük Sistemde)</t>
  </si>
  <si>
    <t>GNO (Dörtlük Sistemde)</t>
  </si>
  <si>
    <t>Aynı yılın ADYÜ Programın Taban puanı</t>
  </si>
  <si>
    <t>Öğrencinin Yerleştirme Puanı</t>
  </si>
  <si>
    <t>Başvuru Yapılan Programın Puan Türü (YGS,LYS,DGS,OBP)</t>
  </si>
  <si>
    <t xml:space="preserve">Öğrencinin Öğrenim Gördüğü Üniversite </t>
  </si>
  <si>
    <t>Öğrencinin Sınava Giriş Yılı</t>
  </si>
  <si>
    <t>Sınıf</t>
  </si>
  <si>
    <t>Program Adı</t>
  </si>
  <si>
    <t>Fakülte/Meslek Yüksekokulu Adı</t>
  </si>
  <si>
    <t xml:space="preserve">Değerlendirme Sonucu </t>
  </si>
  <si>
    <t>Genel Not Ortalaması Bilgileri</t>
  </si>
  <si>
    <t>ÖSYM Bilgileri</t>
  </si>
  <si>
    <t>Üniversitemizde Kabul Edildiği Birim Bilgileri</t>
  </si>
  <si>
    <t>Adı Soyadı</t>
  </si>
  <si>
    <t>Sıra No</t>
  </si>
  <si>
    <t>Sağlık Bilimleri Fakültesi  2026-2027 Güz Yarıyılı Kurumlararası Yatay Geçiş Sonuçları</t>
  </si>
  <si>
    <t>TCKN</t>
  </si>
  <si>
    <t>13754******</t>
  </si>
  <si>
    <t>10570******</t>
  </si>
  <si>
    <t>11117******</t>
  </si>
  <si>
    <t>10156******</t>
  </si>
  <si>
    <t>10499******</t>
  </si>
  <si>
    <t>M*** Ö*** E***</t>
  </si>
  <si>
    <t>11900******</t>
  </si>
  <si>
    <t>10195******</t>
  </si>
  <si>
    <t>12512******</t>
  </si>
  <si>
    <t>10267******</t>
  </si>
  <si>
    <t>11013******</t>
  </si>
  <si>
    <t>Demiroğlu Bilim Üniversitesi</t>
  </si>
  <si>
    <t>Sivas Cumhuriyet Üniversitesi</t>
  </si>
  <si>
    <t>İ*** Ş***</t>
  </si>
  <si>
    <t>23776******</t>
  </si>
  <si>
    <t>11669******</t>
  </si>
  <si>
    <t>10279******</t>
  </si>
  <si>
    <t>Kto Karatay Üniversitesi</t>
  </si>
  <si>
    <t>11003******</t>
  </si>
  <si>
    <t>YEDEKTEN ASİLLİĞE YÜKSELDİ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</si>
</sst>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name val="Calibri"/>
      <family val="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justify" vertical="justify" wrapText="1"/>
    </xf>
    <xf numFmtId="0" fontId="5" fillId="0" borderId="4" xfId="0" applyFont="1" applyBorder="1" applyAlignment="1">
      <alignment horizontal="justify" vertical="justify"/>
    </xf>
    <xf numFmtId="0" fontId="2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justify" vertical="justify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justify" vertical="justify"/>
    </xf>
    <xf numFmtId="0" fontId="5" fillId="0" borderId="3" xfId="0" applyFont="1" applyBorder="1" applyAlignment="1">
      <alignment horizontal="justify" vertical="justify" wrapText="1"/>
    </xf>
    <xf numFmtId="0" fontId="5" fillId="0" borderId="2" xfId="0" applyFont="1" applyBorder="1" applyAlignment="1">
      <alignment horizontal="justify" vertical="justify" wrapText="1"/>
    </xf>
    <xf numFmtId="0" fontId="5" fillId="0" borderId="1" xfId="0" applyFont="1" applyBorder="1" applyAlignment="1">
      <alignment horizontal="justify" vertical="justify" wrapText="1"/>
    </xf>
    <xf numFmtId="0" fontId="5" fillId="0" borderId="5" xfId="0" applyFont="1" applyBorder="1" applyAlignment="1">
      <alignment horizontal="center" vertical="justify"/>
    </xf>
    <xf numFmtId="0" fontId="5" fillId="0" borderId="6" xfId="0" applyFont="1" applyBorder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121227</xdr:rowOff>
    </xdr:from>
    <xdr:ext cx="552945" cy="536863"/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1727"/>
          <a:ext cx="552945" cy="53686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tabSelected="1" zoomScale="115" zoomScaleNormal="115" zoomScaleSheetLayoutView="70" workbookViewId="0">
      <selection activeCell="D28" sqref="D28"/>
    </sheetView>
  </sheetViews>
  <sheetFormatPr defaultRowHeight="15" x14ac:dyDescent="0.25"/>
  <cols>
    <col min="1" max="1" width="9.42578125" style="4" customWidth="1"/>
    <col min="2" max="2" width="13" style="4" customWidth="1"/>
    <col min="3" max="3" width="26.85546875" style="3" customWidth="1"/>
    <col min="4" max="4" width="32" style="1" customWidth="1"/>
    <col min="5" max="5" width="17.85546875" style="1" customWidth="1"/>
    <col min="6" max="6" width="13.140625" style="2" customWidth="1"/>
    <col min="7" max="7" width="26.5703125" style="1" customWidth="1"/>
    <col min="8" max="8" width="36.5703125" style="1" customWidth="1"/>
    <col min="9" max="10" width="36.5703125" customWidth="1"/>
    <col min="11" max="15" width="36.5703125" style="1" customWidth="1"/>
  </cols>
  <sheetData>
    <row r="1" spans="1:15" x14ac:dyDescent="0.25">
      <c r="A1"/>
      <c r="B1"/>
      <c r="D1"/>
      <c r="E1"/>
      <c r="F1"/>
      <c r="G1"/>
      <c r="H1"/>
      <c r="K1"/>
      <c r="L1"/>
      <c r="M1"/>
      <c r="N1"/>
      <c r="O1"/>
    </row>
    <row r="2" spans="1:15" ht="63" customHeight="1" x14ac:dyDescent="0.25">
      <c r="A2" s="25" t="s">
        <v>47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7"/>
    </row>
    <row r="3" spans="1:15" s="13" customFormat="1" ht="42" customHeight="1" x14ac:dyDescent="0.25">
      <c r="A3" s="28" t="s">
        <v>46</v>
      </c>
      <c r="B3" s="32" t="s">
        <v>48</v>
      </c>
      <c r="C3" s="28" t="s">
        <v>45</v>
      </c>
      <c r="D3" s="29" t="s">
        <v>44</v>
      </c>
      <c r="E3" s="30"/>
      <c r="F3" s="31"/>
      <c r="G3" s="28" t="s">
        <v>43</v>
      </c>
      <c r="H3" s="28"/>
      <c r="I3" s="28"/>
      <c r="J3" s="28"/>
      <c r="K3" s="28"/>
      <c r="L3" s="24" t="s">
        <v>42</v>
      </c>
      <c r="M3" s="24"/>
      <c r="N3" s="24" t="s">
        <v>41</v>
      </c>
      <c r="O3" s="24"/>
    </row>
    <row r="4" spans="1:15" s="13" customFormat="1" ht="94.5" customHeight="1" x14ac:dyDescent="0.25">
      <c r="A4" s="28"/>
      <c r="B4" s="33"/>
      <c r="C4" s="28"/>
      <c r="D4" s="14" t="s">
        <v>40</v>
      </c>
      <c r="E4" s="14" t="s">
        <v>39</v>
      </c>
      <c r="F4" s="14" t="s">
        <v>38</v>
      </c>
      <c r="G4" s="14" t="s">
        <v>37</v>
      </c>
      <c r="H4" s="14" t="s">
        <v>36</v>
      </c>
      <c r="I4" s="14" t="s">
        <v>35</v>
      </c>
      <c r="J4" s="15" t="s">
        <v>34</v>
      </c>
      <c r="K4" s="14" t="s">
        <v>33</v>
      </c>
      <c r="L4" s="14" t="s">
        <v>32</v>
      </c>
      <c r="M4" s="14" t="s">
        <v>31</v>
      </c>
      <c r="N4" s="14" t="s">
        <v>30</v>
      </c>
      <c r="O4" s="14" t="s">
        <v>29</v>
      </c>
    </row>
    <row r="5" spans="1:15" s="12" customFormat="1" ht="24.95" customHeight="1" x14ac:dyDescent="0.25">
      <c r="A5" s="9">
        <v>1</v>
      </c>
      <c r="B5" s="9" t="s">
        <v>49</v>
      </c>
      <c r="C5" s="10" t="s">
        <v>28</v>
      </c>
      <c r="D5" s="5" t="s">
        <v>2</v>
      </c>
      <c r="E5" s="5" t="s">
        <v>22</v>
      </c>
      <c r="F5" s="5">
        <v>2</v>
      </c>
      <c r="G5" s="5" t="s">
        <v>18</v>
      </c>
      <c r="H5" s="5" t="s">
        <v>26</v>
      </c>
      <c r="I5" s="9" t="s">
        <v>0</v>
      </c>
      <c r="J5" s="8">
        <v>364.16144000000003</v>
      </c>
      <c r="K5" s="6">
        <v>371.92901000000001</v>
      </c>
      <c r="L5" s="7"/>
      <c r="M5" s="6">
        <v>85.06</v>
      </c>
      <c r="N5" s="5">
        <f t="shared" ref="N5:N6" si="0">((J5-K5)*0.7)+(M5*0.3)</f>
        <v>20.080701000000015</v>
      </c>
      <c r="O5" s="11" t="s">
        <v>68</v>
      </c>
    </row>
    <row r="6" spans="1:15" ht="24.95" customHeight="1" x14ac:dyDescent="0.25">
      <c r="A6" s="9">
        <v>2</v>
      </c>
      <c r="B6" s="9" t="s">
        <v>50</v>
      </c>
      <c r="C6" s="10" t="s">
        <v>27</v>
      </c>
      <c r="D6" s="5" t="s">
        <v>2</v>
      </c>
      <c r="E6" s="5" t="s">
        <v>22</v>
      </c>
      <c r="F6" s="5">
        <v>2</v>
      </c>
      <c r="G6" s="5" t="s">
        <v>18</v>
      </c>
      <c r="H6" s="5" t="s">
        <v>26</v>
      </c>
      <c r="I6" s="9" t="s">
        <v>0</v>
      </c>
      <c r="J6" s="8">
        <v>366.10656999999998</v>
      </c>
      <c r="K6" s="6">
        <v>371.92901000000001</v>
      </c>
      <c r="L6" s="7"/>
      <c r="M6" s="6">
        <v>80.400000000000006</v>
      </c>
      <c r="N6" s="5">
        <f t="shared" si="0"/>
        <v>20.044291999999981</v>
      </c>
      <c r="O6" s="11" t="s">
        <v>68</v>
      </c>
    </row>
    <row r="7" spans="1:15" ht="24.95" customHeight="1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3"/>
    </row>
    <row r="8" spans="1:15" ht="24.95" customHeight="1" x14ac:dyDescent="0.25">
      <c r="A8" s="9">
        <v>1</v>
      </c>
      <c r="B8" s="9" t="s">
        <v>51</v>
      </c>
      <c r="C8" s="10" t="s">
        <v>25</v>
      </c>
      <c r="D8" s="5" t="s">
        <v>2</v>
      </c>
      <c r="E8" s="5" t="s">
        <v>22</v>
      </c>
      <c r="F8" s="5">
        <v>3</v>
      </c>
      <c r="G8" s="5" t="s">
        <v>13</v>
      </c>
      <c r="H8" s="5" t="s">
        <v>17</v>
      </c>
      <c r="I8" s="9" t="s">
        <v>0</v>
      </c>
      <c r="J8" s="8">
        <v>316.18720999999999</v>
      </c>
      <c r="K8" s="6">
        <v>337.82116000000002</v>
      </c>
      <c r="L8" s="7"/>
      <c r="M8" s="6">
        <v>83.2</v>
      </c>
      <c r="N8" s="5">
        <f t="shared" ref="N8:N10" si="1">((J8-K8)*0.7)+(M8*0.3)</f>
        <v>9.8162349999999829</v>
      </c>
      <c r="O8" s="11" t="s">
        <v>68</v>
      </c>
    </row>
    <row r="9" spans="1:15" ht="24.95" customHeight="1" x14ac:dyDescent="0.25">
      <c r="A9" s="9">
        <v>2</v>
      </c>
      <c r="B9" s="9" t="s">
        <v>52</v>
      </c>
      <c r="C9" s="10" t="s">
        <v>54</v>
      </c>
      <c r="D9" s="5" t="s">
        <v>2</v>
      </c>
      <c r="E9" s="5" t="s">
        <v>22</v>
      </c>
      <c r="F9" s="5">
        <v>3</v>
      </c>
      <c r="G9" s="5" t="s">
        <v>13</v>
      </c>
      <c r="H9" s="5" t="s">
        <v>24</v>
      </c>
      <c r="I9" s="9" t="s">
        <v>0</v>
      </c>
      <c r="J9" s="8">
        <v>320.44466</v>
      </c>
      <c r="K9" s="6">
        <v>337.82116000000002</v>
      </c>
      <c r="L9" s="7"/>
      <c r="M9" s="6">
        <v>72.56</v>
      </c>
      <c r="N9" s="5">
        <f t="shared" si="1"/>
        <v>9.6044499999999857</v>
      </c>
      <c r="O9" s="11" t="s">
        <v>68</v>
      </c>
    </row>
    <row r="10" spans="1:15" ht="24.95" customHeight="1" x14ac:dyDescent="0.25">
      <c r="A10" s="9">
        <v>3</v>
      </c>
      <c r="B10" s="9" t="s">
        <v>53</v>
      </c>
      <c r="C10" s="10" t="s">
        <v>23</v>
      </c>
      <c r="D10" s="5" t="s">
        <v>2</v>
      </c>
      <c r="E10" s="5" t="s">
        <v>22</v>
      </c>
      <c r="F10" s="5">
        <v>3</v>
      </c>
      <c r="G10" s="5" t="s">
        <v>13</v>
      </c>
      <c r="H10" s="5" t="s">
        <v>21</v>
      </c>
      <c r="I10" s="9" t="s">
        <v>0</v>
      </c>
      <c r="J10" s="8">
        <v>316.49597</v>
      </c>
      <c r="K10" s="6">
        <v>337.82116000000002</v>
      </c>
      <c r="L10" s="7"/>
      <c r="M10" s="6">
        <v>81.56</v>
      </c>
      <c r="N10" s="5">
        <f t="shared" si="1"/>
        <v>9.5403669999999874</v>
      </c>
      <c r="O10" s="11" t="s">
        <v>68</v>
      </c>
    </row>
    <row r="11" spans="1:15" ht="27.75" customHeight="1" x14ac:dyDescent="0.25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</row>
    <row r="12" spans="1:15" ht="24" customHeight="1" x14ac:dyDescent="0.25">
      <c r="A12" s="9">
        <v>1</v>
      </c>
      <c r="B12" s="9" t="s">
        <v>56</v>
      </c>
      <c r="C12" s="10" t="s">
        <v>20</v>
      </c>
      <c r="D12" s="5" t="s">
        <v>2</v>
      </c>
      <c r="E12" s="5" t="s">
        <v>14</v>
      </c>
      <c r="F12" s="5">
        <v>2</v>
      </c>
      <c r="G12" s="5" t="s">
        <v>18</v>
      </c>
      <c r="H12" s="5" t="s">
        <v>19</v>
      </c>
      <c r="I12" s="9" t="s">
        <v>0</v>
      </c>
      <c r="J12" s="8">
        <v>344.61079999999998</v>
      </c>
      <c r="K12" s="6">
        <v>354.61842000000001</v>
      </c>
      <c r="L12" s="7"/>
      <c r="M12" s="6">
        <v>88.1</v>
      </c>
      <c r="N12" s="5">
        <f>((J12-K12)*0.7)+(M12*0.3)</f>
        <v>19.424665999999974</v>
      </c>
      <c r="O12" s="11" t="s">
        <v>68</v>
      </c>
    </row>
    <row r="13" spans="1:15" ht="27.75" customHeight="1" x14ac:dyDescent="0.25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</row>
    <row r="14" spans="1:15" ht="24" customHeight="1" x14ac:dyDescent="0.25">
      <c r="A14" s="9">
        <v>1</v>
      </c>
      <c r="B14" s="9" t="s">
        <v>55</v>
      </c>
      <c r="C14" s="10" t="s">
        <v>16</v>
      </c>
      <c r="D14" s="5" t="s">
        <v>2</v>
      </c>
      <c r="E14" s="5" t="s">
        <v>14</v>
      </c>
      <c r="F14" s="5">
        <v>3</v>
      </c>
      <c r="G14" s="5" t="s">
        <v>13</v>
      </c>
      <c r="H14" s="5" t="s">
        <v>15</v>
      </c>
      <c r="I14" s="9" t="s">
        <v>0</v>
      </c>
      <c r="J14" s="8">
        <v>285.94434000000001</v>
      </c>
      <c r="K14" s="6">
        <v>322.97955999999999</v>
      </c>
      <c r="L14" s="7"/>
      <c r="M14" s="6">
        <v>82.73</v>
      </c>
      <c r="N14" s="5">
        <f>((J14-K14)*0.7)+(M14*0.3)</f>
        <v>-1.105653999999987</v>
      </c>
      <c r="O14" s="11" t="s">
        <v>68</v>
      </c>
    </row>
    <row r="15" spans="1:15" ht="24" customHeight="1" x14ac:dyDescent="0.25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  <row r="16" spans="1:15" s="12" customFormat="1" ht="24.95" customHeight="1" x14ac:dyDescent="0.25">
      <c r="A16" s="9">
        <v>1</v>
      </c>
      <c r="B16" s="9" t="s">
        <v>57</v>
      </c>
      <c r="C16" s="10" t="s">
        <v>12</v>
      </c>
      <c r="D16" s="5" t="s">
        <v>2</v>
      </c>
      <c r="E16" s="5" t="s">
        <v>5</v>
      </c>
      <c r="F16" s="5">
        <v>2</v>
      </c>
      <c r="G16" s="6">
        <v>2025</v>
      </c>
      <c r="H16" s="5" t="s">
        <v>11</v>
      </c>
      <c r="I16" s="9" t="s">
        <v>0</v>
      </c>
      <c r="J16" s="8">
        <v>321.45096999999998</v>
      </c>
      <c r="K16" s="6">
        <v>334.17187000000001</v>
      </c>
      <c r="L16" s="7"/>
      <c r="M16" s="6">
        <v>81.33</v>
      </c>
      <c r="N16" s="5">
        <f t="shared" ref="N16:N18" si="2">((J16-K16)*0.7)+(M16*0.3)</f>
        <v>15.494369999999979</v>
      </c>
      <c r="O16" s="11" t="s">
        <v>68</v>
      </c>
    </row>
    <row r="17" spans="1:15" ht="24.95" customHeight="1" x14ac:dyDescent="0.25">
      <c r="A17" s="9">
        <v>2</v>
      </c>
      <c r="B17" s="9" t="s">
        <v>58</v>
      </c>
      <c r="C17" s="10" t="s">
        <v>10</v>
      </c>
      <c r="D17" s="5" t="s">
        <v>2</v>
      </c>
      <c r="E17" s="5" t="s">
        <v>5</v>
      </c>
      <c r="F17" s="5">
        <v>2</v>
      </c>
      <c r="G17" s="6">
        <v>2025</v>
      </c>
      <c r="H17" s="5" t="s">
        <v>9</v>
      </c>
      <c r="I17" s="9" t="s">
        <v>0</v>
      </c>
      <c r="J17" s="8">
        <v>323.71355</v>
      </c>
      <c r="K17" s="6">
        <v>334.17187000000001</v>
      </c>
      <c r="L17" s="7"/>
      <c r="M17" s="6">
        <v>72.23</v>
      </c>
      <c r="N17" s="5">
        <f t="shared" si="2"/>
        <v>14.348175999999992</v>
      </c>
      <c r="O17" s="11" t="s">
        <v>68</v>
      </c>
    </row>
    <row r="18" spans="1:15" ht="24.95" customHeight="1" x14ac:dyDescent="0.25">
      <c r="A18" s="9">
        <v>3</v>
      </c>
      <c r="B18" s="9" t="s">
        <v>59</v>
      </c>
      <c r="C18" s="10" t="s">
        <v>8</v>
      </c>
      <c r="D18" s="5" t="s">
        <v>2</v>
      </c>
      <c r="E18" s="5" t="s">
        <v>5</v>
      </c>
      <c r="F18" s="5">
        <v>2</v>
      </c>
      <c r="G18" s="6">
        <v>2025</v>
      </c>
      <c r="H18" s="5" t="s">
        <v>4</v>
      </c>
      <c r="I18" s="9" t="s">
        <v>0</v>
      </c>
      <c r="J18" s="8">
        <v>317.02625999999998</v>
      </c>
      <c r="K18" s="6">
        <v>334.17187000000001</v>
      </c>
      <c r="L18" s="7"/>
      <c r="M18" s="6">
        <v>74.099999999999994</v>
      </c>
      <c r="N18" s="5">
        <f t="shared" si="2"/>
        <v>10.228072999999974</v>
      </c>
      <c r="O18" s="11" t="s">
        <v>68</v>
      </c>
    </row>
    <row r="19" spans="1:15" ht="24.95" customHeight="1" x14ac:dyDescent="0.25">
      <c r="A19" s="21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</row>
    <row r="20" spans="1:15" s="12" customFormat="1" ht="24.95" customHeight="1" x14ac:dyDescent="0.25">
      <c r="A20" s="19">
        <v>1</v>
      </c>
      <c r="B20" s="19" t="s">
        <v>63</v>
      </c>
      <c r="C20" s="20" t="s">
        <v>7</v>
      </c>
      <c r="D20" s="11" t="s">
        <v>2</v>
      </c>
      <c r="E20" s="11" t="s">
        <v>5</v>
      </c>
      <c r="F20" s="11">
        <v>3</v>
      </c>
      <c r="G20" s="17">
        <v>2024</v>
      </c>
      <c r="H20" s="11" t="s">
        <v>61</v>
      </c>
      <c r="I20" s="19" t="s">
        <v>0</v>
      </c>
      <c r="J20" s="16">
        <v>284.08622000000003</v>
      </c>
      <c r="K20" s="17">
        <v>307.72613000000001</v>
      </c>
      <c r="L20" s="18"/>
      <c r="M20" s="17">
        <v>81.56</v>
      </c>
      <c r="N20" s="11">
        <f t="shared" ref="N20:N22" si="3">((J20-K20)*0.7)+(M20*0.3)</f>
        <v>7.9200630000000096</v>
      </c>
      <c r="O20" s="11" t="s">
        <v>68</v>
      </c>
    </row>
    <row r="21" spans="1:15" s="12" customFormat="1" ht="24.95" customHeight="1" x14ac:dyDescent="0.25">
      <c r="A21" s="19">
        <v>2</v>
      </c>
      <c r="B21" s="19" t="s">
        <v>64</v>
      </c>
      <c r="C21" s="20" t="s">
        <v>6</v>
      </c>
      <c r="D21" s="11" t="s">
        <v>2</v>
      </c>
      <c r="E21" s="11" t="s">
        <v>5</v>
      </c>
      <c r="F21" s="11">
        <v>3</v>
      </c>
      <c r="G21" s="17">
        <v>2024</v>
      </c>
      <c r="H21" s="11" t="s">
        <v>60</v>
      </c>
      <c r="I21" s="19" t="s">
        <v>0</v>
      </c>
      <c r="J21" s="16">
        <v>284.40564000000001</v>
      </c>
      <c r="K21" s="17">
        <v>307.72613000000001</v>
      </c>
      <c r="L21" s="18"/>
      <c r="M21" s="17">
        <v>78.53</v>
      </c>
      <c r="N21" s="11">
        <f t="shared" si="3"/>
        <v>7.2346569999999986</v>
      </c>
      <c r="O21" s="11" t="s">
        <v>68</v>
      </c>
    </row>
    <row r="22" spans="1:15" s="12" customFormat="1" ht="24.95" customHeight="1" x14ac:dyDescent="0.25">
      <c r="A22" s="19">
        <v>3</v>
      </c>
      <c r="B22" s="19" t="s">
        <v>65</v>
      </c>
      <c r="C22" s="20" t="s">
        <v>62</v>
      </c>
      <c r="D22" s="11" t="s">
        <v>2</v>
      </c>
      <c r="E22" s="11" t="s">
        <v>5</v>
      </c>
      <c r="F22" s="11">
        <v>3</v>
      </c>
      <c r="G22" s="17">
        <v>2024</v>
      </c>
      <c r="H22" s="11" t="s">
        <v>60</v>
      </c>
      <c r="I22" s="19" t="s">
        <v>0</v>
      </c>
      <c r="J22" s="16">
        <v>283.49274000000003</v>
      </c>
      <c r="K22" s="17">
        <v>307.72613000000001</v>
      </c>
      <c r="L22" s="18"/>
      <c r="M22" s="17">
        <v>76.430000000000007</v>
      </c>
      <c r="N22" s="11">
        <f t="shared" si="3"/>
        <v>5.965627000000012</v>
      </c>
      <c r="O22" s="11" t="s">
        <v>68</v>
      </c>
    </row>
    <row r="23" spans="1:15" ht="27.75" customHeight="1" x14ac:dyDescent="0.25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</row>
    <row r="24" spans="1:15" s="12" customFormat="1" ht="24" customHeight="1" x14ac:dyDescent="0.25">
      <c r="A24" s="19">
        <v>1</v>
      </c>
      <c r="B24" s="19" t="s">
        <v>67</v>
      </c>
      <c r="C24" s="20" t="s">
        <v>3</v>
      </c>
      <c r="D24" s="11" t="s">
        <v>2</v>
      </c>
      <c r="E24" s="11" t="s">
        <v>1</v>
      </c>
      <c r="F24" s="11">
        <v>3</v>
      </c>
      <c r="G24" s="17">
        <v>2024</v>
      </c>
      <c r="H24" s="11" t="s">
        <v>66</v>
      </c>
      <c r="I24" s="19" t="s">
        <v>0</v>
      </c>
      <c r="J24" s="16">
        <v>265.89875000000001</v>
      </c>
      <c r="K24" s="17">
        <v>305.23719</v>
      </c>
      <c r="L24" s="18"/>
      <c r="M24" s="17">
        <v>75.260000000000005</v>
      </c>
      <c r="N24" s="11">
        <f>((J24-K24)*0.7)+(M24*0.3)</f>
        <v>-4.9589079999999939</v>
      </c>
      <c r="O24" s="11" t="s">
        <v>68</v>
      </c>
    </row>
    <row r="25" spans="1:15" ht="24" customHeight="1" x14ac:dyDescent="0.25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</row>
  </sheetData>
  <sortState ref="A5:P10">
    <sortCondition descending="1" ref="N5:N10"/>
  </sortState>
  <mergeCells count="15">
    <mergeCell ref="A19:O19"/>
    <mergeCell ref="A23:O23"/>
    <mergeCell ref="A25:O25"/>
    <mergeCell ref="A15:O15"/>
    <mergeCell ref="A7:O7"/>
    <mergeCell ref="L3:M3"/>
    <mergeCell ref="N3:O3"/>
    <mergeCell ref="A13:O13"/>
    <mergeCell ref="A2:O2"/>
    <mergeCell ref="A3:A4"/>
    <mergeCell ref="C3:C4"/>
    <mergeCell ref="G3:K3"/>
    <mergeCell ref="D3:F3"/>
    <mergeCell ref="A11:O11"/>
    <mergeCell ref="B3:B4"/>
  </mergeCells>
  <printOptions horizontalCentered="1" verticalCentered="1"/>
  <pageMargins left="0" right="0" top="0.19685039370078741" bottom="0.19685039370078741" header="0.19685039370078741" footer="0.19685039370078741"/>
  <pageSetup paperSize="9" scale="3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KA</vt:lpstr>
      <vt:lpstr>KA!Yazdırma_Alanı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Ömer Kızıl</dc:creator>
  <cp:lastModifiedBy>Ömer Kızıl</cp:lastModifiedBy>
  <dcterms:created xsi:type="dcterms:W3CDTF">2026-08-20T08:52:57Z</dcterms:created>
  <dcterms:modified xsi:type="dcterms:W3CDTF">2026-08-27T13:25:59Z</dcterms:modified>
</cp:coreProperties>
</file>